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C8FDB2FF-E350-4053-A1F3-A0CDBA148B6C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F81" i="1"/>
  <c r="D81" i="1"/>
  <c r="E27" i="1"/>
  <c r="H27" i="1" s="1"/>
  <c r="E17" i="1"/>
  <c r="H17" i="1" s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<sst xmlns="http://schemas.openxmlformats.org/spreadsheetml/2006/main" count="88" uniqueCount="88">
  <si>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</si>
  <si>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</si>
  <si>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</si>
  <si>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</si>
  <si>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</si>
  <si>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</si>
  <si>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</si>
  <si>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</si>
  <si>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</si>
  <si>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</si>
  <si>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</si>
  <si>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</si>
  <si>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</si>
  <si>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</si>
  <si>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</si>
  <si>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</si>
  <si>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</si>
  <si>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</si>
  <si>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</si>
  <si>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</si>
  <si>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</si>
  <si>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</si>
  <si>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</si>
  <si>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</si>
  <si>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</si>
  <si>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</si>
  <si>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</si>
  <si>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</si>
  <si>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</si>
  <si>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</si>
  <si>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</si>
  <si>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</si>
  <si>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</si>
  <si>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</si>
  <si>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</si>
  <si>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</si>
  <si>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</si>
  <si>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</si>
  <si>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</si>
  <si>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</si>
  <si>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</si>
  <si>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</si>
  <si>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</si>
  <si>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</si>
  <si>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</si>
  <si>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</si>
  <si>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</si>
  <si>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</si>
  <si>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</si>
  <si>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</si>
  <si>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</si>
  <si>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</si>
  <si>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</si>
  <si>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</si>
  <si>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</si>
  <si>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</si>
  <si>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</si>
  <si>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</si>
  <si>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</si>
  <si>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</si>
  <si>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</si>
  <si>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</si>
  <si>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</si>
  <si>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</si>
  <si>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</si>
  <si>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</si>
  <si>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</si>
  <si>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</si>
  <si>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</si>
  <si>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</si>
  <si>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</si>
  <si>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</si>
  <si>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</si>
  <si>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</si>
  <si>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</si>
  <si>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</si>
  <si>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</si>
  <si>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</si>
  <si>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</si>
  <si>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</si>
  <si>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</si>
  <si>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</si>
  <si>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</si>
  <si>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</si>
  <si>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</si>
  <si>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</si>
  <si>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ASCENSION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</si>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</sst>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5" fontId="7" fillId="3" borderId="16" xfId="2" applyNumberFormat="1" applyFont="1" applyFill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 2" xfId="2" xr:uid="{CD1E02F5-3E1C-4070-8FE6-31EC8C0E2CC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58" zoomScale="80" zoomScaleNormal="80" workbookViewId="0">
      <selection activeCell="H81" sqref="B2:H81"/>
    </sheetView>
  </sheetViews>
  <sheetFormatPr baseColWidth="10" defaultColWidth="11.42578125" defaultRowHeight="12" x14ac:dyDescent="0.2"/>
  <cols>
    <col min="1" max="1" width="4.7109375" style="1" customWidth="1"/>
    <col min="2" max="2" width="58" style="1" customWidth="1"/>
    <col min="3" max="3" width="15.85546875" style="1" customWidth="1"/>
    <col min="4" max="4" width="14.85546875" style="1" customWidth="1"/>
    <col min="5" max="5" width="15.7109375" style="1" customWidth="1"/>
    <col min="6" max="6" width="15.85546875" style="1" customWidth="1"/>
    <col min="7" max="7" width="16" style="1" customWidth="1"/>
    <col min="8" max="8" width="15.1406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3174574.3899999997</v>
      </c>
      <c r="D9" s="16">
        <f>SUM(D10:D16)</f>
        <v>455396.06</v>
      </c>
      <c r="E9" s="16">
        <f t="shared" ref="E9:E26" si="0">C9+D9</f>
        <v>3629970.4499999997</v>
      </c>
      <c r="F9" s="16">
        <f>SUM(F10:F16)</f>
        <v>3389021.6499999994</v>
      </c>
      <c r="G9" s="16">
        <f>SUM(G10:G16)</f>
        <v>3389021.6499999994</v>
      </c>
      <c r="H9" s="16">
        <f t="shared" ref="H9:H40" si="1">E9-F9</f>
        <v>240948.80000000028</v>
      </c>
    </row>
    <row r="10" spans="2:9" ht="12" customHeight="1" x14ac:dyDescent="0.2">
      <c r="B10" s="11" t="s">
        <v>14</v>
      </c>
      <c r="C10" s="12">
        <v>1995875.14</v>
      </c>
      <c r="D10" s="12">
        <v>6941.5</v>
      </c>
      <c r="E10" s="20">
        <f t="shared" si="0"/>
        <v>2002816.64</v>
      </c>
      <c r="F10" s="12">
        <v>1913338.08</v>
      </c>
      <c r="G10" s="12">
        <v>1913338.08</v>
      </c>
      <c r="H10" s="20">
        <f t="shared" si="1"/>
        <v>89478.559999999823</v>
      </c>
    </row>
    <row r="11" spans="2:9" ht="12" customHeight="1" x14ac:dyDescent="0.2">
      <c r="B11" s="11" t="s">
        <v>15</v>
      </c>
      <c r="C11" s="12">
        <v>161644</v>
      </c>
      <c r="D11" s="12">
        <v>191000</v>
      </c>
      <c r="E11" s="20">
        <f t="shared" si="0"/>
        <v>352644</v>
      </c>
      <c r="F11" s="12">
        <v>342300</v>
      </c>
      <c r="G11" s="12">
        <v>342300</v>
      </c>
      <c r="H11" s="20">
        <f t="shared" si="1"/>
        <v>10344</v>
      </c>
    </row>
    <row r="12" spans="2:9" ht="12" customHeight="1" x14ac:dyDescent="0.2">
      <c r="B12" s="11" t="s">
        <v>16</v>
      </c>
      <c r="C12" s="12">
        <v>944799.25</v>
      </c>
      <c r="D12" s="12">
        <v>58854.559999999998</v>
      </c>
      <c r="E12" s="20">
        <f t="shared" si="0"/>
        <v>1003653.81</v>
      </c>
      <c r="F12" s="12">
        <v>879254.51</v>
      </c>
      <c r="G12" s="12">
        <v>879254.51</v>
      </c>
      <c r="H12" s="20">
        <f t="shared" si="1"/>
        <v>124399.30000000005</v>
      </c>
    </row>
    <row r="13" spans="2:9" ht="12" customHeight="1" x14ac:dyDescent="0.2">
      <c r="B13" s="11" t="s">
        <v>17</v>
      </c>
      <c r="C13" s="12">
        <v>1377</v>
      </c>
      <c r="D13" s="12">
        <v>15000</v>
      </c>
      <c r="E13" s="20">
        <f>C13+D13</f>
        <v>16377</v>
      </c>
      <c r="F13" s="12">
        <v>3511.51</v>
      </c>
      <c r="G13" s="12">
        <v>3511.51</v>
      </c>
      <c r="H13" s="20">
        <f t="shared" si="1"/>
        <v>12865.49</v>
      </c>
    </row>
    <row r="14" spans="2:9" ht="12" customHeight="1" x14ac:dyDescent="0.2">
      <c r="B14" s="11" t="s">
        <v>18</v>
      </c>
      <c r="C14" s="12">
        <v>70879</v>
      </c>
      <c r="D14" s="12">
        <v>183600</v>
      </c>
      <c r="E14" s="20">
        <f t="shared" si="0"/>
        <v>254479</v>
      </c>
      <c r="F14" s="12">
        <v>250617.55</v>
      </c>
      <c r="G14" s="12">
        <v>250617.55</v>
      </c>
      <c r="H14" s="20">
        <f t="shared" si="1"/>
        <v>3861.4500000000116</v>
      </c>
    </row>
    <row r="15" spans="2:9" ht="12" customHeight="1" x14ac:dyDescent="0.2">
      <c r="B15" s="11" t="s">
        <v>19</v>
      </c>
      <c r="C15" s="12">
        <v>0</v>
      </c>
      <c r="D15" s="12">
        <v>0</v>
      </c>
      <c r="E15" s="20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thickBot="1" x14ac:dyDescent="0.25">
      <c r="B16" s="11" t="s">
        <v>20</v>
      </c>
      <c r="C16" s="14">
        <v>0</v>
      </c>
      <c r="D16" s="14">
        <v>0</v>
      </c>
      <c r="E16" s="21">
        <f t="shared" si="0"/>
        <v>0</v>
      </c>
      <c r="F16" s="14">
        <v>0</v>
      </c>
      <c r="G16" s="14">
        <v>0</v>
      </c>
      <c r="H16" s="21">
        <f t="shared" si="1"/>
        <v>0</v>
      </c>
    </row>
    <row r="17" spans="2:8" ht="24" customHeight="1" x14ac:dyDescent="0.2">
      <c r="B17" s="6" t="s">
        <v>21</v>
      </c>
      <c r="C17" s="16">
        <f>SUM(C18:C26)</f>
        <v>3965562.4399999995</v>
      </c>
      <c r="D17" s="16">
        <f>SUM(D18:D26)</f>
        <v>455920.97</v>
      </c>
      <c r="E17" s="16">
        <f t="shared" si="0"/>
        <v>4421483.4099999992</v>
      </c>
      <c r="F17" s="16">
        <f>SUM(F18:F26)</f>
        <v>4258933.07</v>
      </c>
      <c r="G17" s="16">
        <f>SUM(G18:G26)</f>
        <v>4258933.07</v>
      </c>
      <c r="H17" s="16">
        <f t="shared" si="1"/>
        <v>162550.33999999892</v>
      </c>
    </row>
    <row r="18" spans="2:8" ht="24" x14ac:dyDescent="0.2">
      <c r="B18" s="9" t="s">
        <v>22</v>
      </c>
      <c r="C18" s="12">
        <v>41183.54</v>
      </c>
      <c r="D18" s="12">
        <v>107518.2</v>
      </c>
      <c r="E18" s="20">
        <f t="shared" si="0"/>
        <v>148701.74</v>
      </c>
      <c r="F18" s="12">
        <v>144801.75</v>
      </c>
      <c r="G18" s="12">
        <v>144801.75</v>
      </c>
      <c r="H18" s="20">
        <f t="shared" si="1"/>
        <v>3899.9899999999907</v>
      </c>
    </row>
    <row r="19" spans="2:8" ht="12" customHeight="1" x14ac:dyDescent="0.2">
      <c r="B19" s="9" t="s">
        <v>23</v>
      </c>
      <c r="C19" s="12">
        <v>25119.439999999999</v>
      </c>
      <c r="D19" s="12">
        <v>24104.51</v>
      </c>
      <c r="E19" s="20">
        <f t="shared" si="0"/>
        <v>49223.95</v>
      </c>
      <c r="F19" s="12">
        <v>47558.18</v>
      </c>
      <c r="G19" s="12">
        <v>47558.18</v>
      </c>
      <c r="H19" s="20">
        <f t="shared" si="1"/>
        <v>1665.7699999999968</v>
      </c>
    </row>
    <row r="20" spans="2:8" ht="12" customHeight="1" x14ac:dyDescent="0.2">
      <c r="B20" s="9" t="s">
        <v>24</v>
      </c>
      <c r="C20" s="12">
        <v>0</v>
      </c>
      <c r="D20" s="12">
        <v>0</v>
      </c>
      <c r="E20" s="20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483330.12</v>
      </c>
      <c r="D21" s="12">
        <v>-240367.7</v>
      </c>
      <c r="E21" s="20">
        <f t="shared" si="0"/>
        <v>242962.41999999998</v>
      </c>
      <c r="F21" s="12">
        <v>234647.79</v>
      </c>
      <c r="G21" s="12">
        <v>234647.79</v>
      </c>
      <c r="H21" s="20">
        <f t="shared" si="1"/>
        <v>8314.6299999999756</v>
      </c>
    </row>
    <row r="22" spans="2:8" ht="12" customHeight="1" x14ac:dyDescent="0.2">
      <c r="B22" s="9" t="s">
        <v>26</v>
      </c>
      <c r="C22" s="12">
        <v>103126.38</v>
      </c>
      <c r="D22" s="12">
        <v>118377.81</v>
      </c>
      <c r="E22" s="20">
        <f t="shared" si="0"/>
        <v>221504.19</v>
      </c>
      <c r="F22" s="12">
        <v>206222.17</v>
      </c>
      <c r="G22" s="12">
        <v>206222.17</v>
      </c>
      <c r="H22" s="20">
        <f t="shared" si="1"/>
        <v>15282.01999999999</v>
      </c>
    </row>
    <row r="23" spans="2:8" ht="12" customHeight="1" x14ac:dyDescent="0.2">
      <c r="B23" s="9" t="s">
        <v>27</v>
      </c>
      <c r="C23" s="12">
        <v>679487.4</v>
      </c>
      <c r="D23" s="12">
        <v>138725.57999999999</v>
      </c>
      <c r="E23" s="20">
        <f t="shared" si="0"/>
        <v>818212.98</v>
      </c>
      <c r="F23" s="12">
        <v>800036.12</v>
      </c>
      <c r="G23" s="12">
        <v>800036.12</v>
      </c>
      <c r="H23" s="20">
        <f t="shared" si="1"/>
        <v>18176.859999999986</v>
      </c>
    </row>
    <row r="24" spans="2:8" ht="12" customHeight="1" x14ac:dyDescent="0.2">
      <c r="B24" s="9" t="s">
        <v>28</v>
      </c>
      <c r="C24" s="12">
        <v>94361.66</v>
      </c>
      <c r="D24" s="12">
        <v>60825</v>
      </c>
      <c r="E24" s="20">
        <f t="shared" si="0"/>
        <v>155186.66</v>
      </c>
      <c r="F24" s="12">
        <v>134868.57999999999</v>
      </c>
      <c r="G24" s="12">
        <v>134868.57999999999</v>
      </c>
      <c r="H24" s="20">
        <f t="shared" si="1"/>
        <v>20318.080000000016</v>
      </c>
    </row>
    <row r="25" spans="2:8" ht="12" customHeight="1" x14ac:dyDescent="0.2">
      <c r="B25" s="9" t="s">
        <v>29</v>
      </c>
      <c r="C25" s="12">
        <v>0</v>
      </c>
      <c r="D25" s="12">
        <v>0</v>
      </c>
      <c r="E25" s="20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thickBot="1" x14ac:dyDescent="0.25">
      <c r="B26" s="9" t="s">
        <v>30</v>
      </c>
      <c r="C26" s="14">
        <v>2538953.9</v>
      </c>
      <c r="D26" s="14">
        <v>246737.57</v>
      </c>
      <c r="E26" s="21">
        <f t="shared" si="0"/>
        <v>2785691.4699999997</v>
      </c>
      <c r="F26" s="14">
        <v>2690798.48</v>
      </c>
      <c r="G26" s="14">
        <v>2690798.48</v>
      </c>
      <c r="H26" s="21">
        <f t="shared" si="1"/>
        <v>94892.989999999758</v>
      </c>
    </row>
    <row r="27" spans="2:8" ht="20.100000000000001" customHeight="1" x14ac:dyDescent="0.2">
      <c r="B27" s="6" t="s">
        <v>31</v>
      </c>
      <c r="C27" s="16">
        <f>SUM(C28:C36)</f>
        <v>4656646.59</v>
      </c>
      <c r="D27" s="16">
        <f>SUM(D28:D36)</f>
        <v>-53819.760000000068</v>
      </c>
      <c r="E27" s="16">
        <f>D27+C27</f>
        <v>4602826.83</v>
      </c>
      <c r="F27" s="16">
        <f>SUM(F28:F36)</f>
        <v>4448948.580000001</v>
      </c>
      <c r="G27" s="16">
        <f>SUM(G28:G36)</f>
        <v>4448948.5000000009</v>
      </c>
      <c r="H27" s="16">
        <f t="shared" si="1"/>
        <v>153878.24999999907</v>
      </c>
    </row>
    <row r="28" spans="2:8" x14ac:dyDescent="0.2">
      <c r="B28" s="9" t="s">
        <v>32</v>
      </c>
      <c r="C28" s="12">
        <v>2902210.64</v>
      </c>
      <c r="D28" s="13">
        <v>-420803.59</v>
      </c>
      <c r="E28" s="18">
        <f t="shared" ref="E28:E36" si="2">C28+D28</f>
        <v>2481407.0500000003</v>
      </c>
      <c r="F28" s="13">
        <v>2429227.77</v>
      </c>
      <c r="G28" s="13">
        <v>2429227.69</v>
      </c>
      <c r="H28" s="18">
        <f t="shared" si="1"/>
        <v>52179.280000000261</v>
      </c>
    </row>
    <row r="29" spans="2:8" x14ac:dyDescent="0.2">
      <c r="B29" s="9" t="s">
        <v>33</v>
      </c>
      <c r="C29" s="12">
        <v>333092.69</v>
      </c>
      <c r="D29" s="13">
        <v>-105615</v>
      </c>
      <c r="E29" s="18">
        <f t="shared" si="2"/>
        <v>227477.69</v>
      </c>
      <c r="F29" s="13">
        <v>214799.76</v>
      </c>
      <c r="G29" s="13">
        <v>214799.76</v>
      </c>
      <c r="H29" s="18">
        <f t="shared" si="1"/>
        <v>12677.929999999993</v>
      </c>
    </row>
    <row r="30" spans="2:8" ht="12" customHeight="1" x14ac:dyDescent="0.2">
      <c r="B30" s="9" t="s">
        <v>34</v>
      </c>
      <c r="C30" s="12">
        <v>300544.67</v>
      </c>
      <c r="D30" s="13">
        <v>473642.01</v>
      </c>
      <c r="E30" s="18">
        <f t="shared" si="2"/>
        <v>774186.67999999993</v>
      </c>
      <c r="F30" s="13">
        <v>747769</v>
      </c>
      <c r="G30" s="13">
        <v>747769</v>
      </c>
      <c r="H30" s="18">
        <f t="shared" si="1"/>
        <v>26417.679999999935</v>
      </c>
    </row>
    <row r="31" spans="2:8" x14ac:dyDescent="0.2">
      <c r="B31" s="9" t="s">
        <v>35</v>
      </c>
      <c r="C31" s="12">
        <v>169849.8</v>
      </c>
      <c r="D31" s="13">
        <v>26489.74</v>
      </c>
      <c r="E31" s="18">
        <f t="shared" si="2"/>
        <v>196339.53999999998</v>
      </c>
      <c r="F31" s="13">
        <v>191169.27</v>
      </c>
      <c r="G31" s="13">
        <v>191169.27</v>
      </c>
      <c r="H31" s="18">
        <f t="shared" si="1"/>
        <v>5170.2699999999895</v>
      </c>
    </row>
    <row r="32" spans="2:8" ht="24" x14ac:dyDescent="0.2">
      <c r="B32" s="9" t="s">
        <v>36</v>
      </c>
      <c r="C32" s="12">
        <v>366609.18</v>
      </c>
      <c r="D32" s="13">
        <v>359649</v>
      </c>
      <c r="E32" s="18">
        <f t="shared" si="2"/>
        <v>726258.17999999993</v>
      </c>
      <c r="F32" s="13">
        <v>698304.52</v>
      </c>
      <c r="G32" s="13">
        <v>698304.52</v>
      </c>
      <c r="H32" s="18">
        <f t="shared" si="1"/>
        <v>27953.659999999916</v>
      </c>
    </row>
    <row r="33" spans="2:8" x14ac:dyDescent="0.2">
      <c r="B33" s="9" t="s">
        <v>37</v>
      </c>
      <c r="C33" s="12">
        <v>2544.92</v>
      </c>
      <c r="D33" s="13">
        <v>-2544.92</v>
      </c>
      <c r="E33" s="18">
        <f t="shared" si="2"/>
        <v>0</v>
      </c>
      <c r="F33" s="13">
        <v>0</v>
      </c>
      <c r="G33" s="13">
        <v>0</v>
      </c>
      <c r="H33" s="18">
        <f t="shared" si="1"/>
        <v>0</v>
      </c>
    </row>
    <row r="34" spans="2:8" x14ac:dyDescent="0.2">
      <c r="B34" s="9" t="s">
        <v>38</v>
      </c>
      <c r="C34" s="12">
        <v>90005.68</v>
      </c>
      <c r="D34" s="13">
        <v>72700</v>
      </c>
      <c r="E34" s="18">
        <f t="shared" si="2"/>
        <v>162705.68</v>
      </c>
      <c r="F34" s="13">
        <v>135385.07</v>
      </c>
      <c r="G34" s="13">
        <v>135385.07</v>
      </c>
      <c r="H34" s="18">
        <f t="shared" si="1"/>
        <v>27320.609999999986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3">
        <v>0</v>
      </c>
      <c r="G35" s="13">
        <v>0</v>
      </c>
      <c r="H35" s="18">
        <f t="shared" si="1"/>
        <v>0</v>
      </c>
    </row>
    <row r="36" spans="2:8" ht="12.75" thickBot="1" x14ac:dyDescent="0.25">
      <c r="B36" s="9" t="s">
        <v>40</v>
      </c>
      <c r="C36" s="14">
        <v>491789.01</v>
      </c>
      <c r="D36" s="15">
        <v>-457337</v>
      </c>
      <c r="E36" s="19">
        <f t="shared" si="2"/>
        <v>34452.010000000009</v>
      </c>
      <c r="F36" s="15">
        <v>32293.19</v>
      </c>
      <c r="G36" s="15">
        <v>32293.19</v>
      </c>
      <c r="H36" s="19">
        <f t="shared" si="1"/>
        <v>2158.8200000000106</v>
      </c>
    </row>
    <row r="37" spans="2:8" ht="20.100000000000001" customHeight="1" x14ac:dyDescent="0.2">
      <c r="B37" s="7" t="s">
        <v>41</v>
      </c>
      <c r="C37" s="16">
        <f>SUM(C38:C46)</f>
        <v>1906072.91</v>
      </c>
      <c r="D37" s="16">
        <f>SUM(D38:D46)</f>
        <v>-453002.39</v>
      </c>
      <c r="E37" s="16">
        <f>C37+D37</f>
        <v>1453070.52</v>
      </c>
      <c r="F37" s="16">
        <f>SUM(F38:F46)</f>
        <v>1261597.76</v>
      </c>
      <c r="G37" s="16">
        <f>SUM(G38:G46)</f>
        <v>1150609.1499999999</v>
      </c>
      <c r="H37" s="16">
        <f t="shared" si="1"/>
        <v>191472.76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1738123.91</v>
      </c>
      <c r="D39" s="24">
        <v>-285053.39</v>
      </c>
      <c r="E39" s="18">
        <f t="shared" si="3"/>
        <v>1453070.52</v>
      </c>
      <c r="F39" s="12">
        <v>1261597.76</v>
      </c>
      <c r="G39" s="12">
        <v>1150609.1499999999</v>
      </c>
      <c r="H39" s="20">
        <f t="shared" si="1"/>
        <v>191472.76</v>
      </c>
    </row>
    <row r="40" spans="2:8" ht="12" customHeight="1" x14ac:dyDescent="0.2">
      <c r="B40" s="9" t="s">
        <v>44</v>
      </c>
      <c r="C40" s="12">
        <v>0</v>
      </c>
      <c r="D40" s="24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167949</v>
      </c>
      <c r="D41" s="24">
        <v>-167949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821730</v>
      </c>
      <c r="D47" s="16">
        <f>SUM(D48:D56)</f>
        <v>3417237.12</v>
      </c>
      <c r="E47" s="16">
        <f t="shared" si="3"/>
        <v>4238967.12</v>
      </c>
      <c r="F47" s="16">
        <f>SUM(F48:F56)</f>
        <v>2191220.7000000002</v>
      </c>
      <c r="G47" s="16">
        <f>SUM(G48:G56)</f>
        <v>2191220.7000000002</v>
      </c>
      <c r="H47" s="16">
        <f t="shared" si="4"/>
        <v>2047746.42</v>
      </c>
    </row>
    <row r="48" spans="2:8" x14ac:dyDescent="0.2">
      <c r="B48" s="9" t="s">
        <v>52</v>
      </c>
      <c r="C48" s="12">
        <v>93900</v>
      </c>
      <c r="D48" s="12">
        <v>0</v>
      </c>
      <c r="E48" s="18">
        <f t="shared" si="3"/>
        <v>93900</v>
      </c>
      <c r="F48" s="12">
        <v>58502.03</v>
      </c>
      <c r="G48" s="12">
        <v>58502.03</v>
      </c>
      <c r="H48" s="20">
        <f t="shared" si="4"/>
        <v>35397.97</v>
      </c>
    </row>
    <row r="49" spans="2:8" x14ac:dyDescent="0.2">
      <c r="B49" s="9" t="s">
        <v>53</v>
      </c>
      <c r="C49" s="12">
        <v>0</v>
      </c>
      <c r="D49" s="12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2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2">
        <v>631811</v>
      </c>
      <c r="E51" s="18">
        <f t="shared" si="3"/>
        <v>631811</v>
      </c>
      <c r="F51" s="12">
        <v>631810.35</v>
      </c>
      <c r="G51" s="12">
        <v>631810.35</v>
      </c>
      <c r="H51" s="20">
        <f t="shared" si="4"/>
        <v>0.65000000002328306</v>
      </c>
    </row>
    <row r="52" spans="2:8" x14ac:dyDescent="0.2">
      <c r="B52" s="9" t="s">
        <v>56</v>
      </c>
      <c r="C52" s="12">
        <v>0</v>
      </c>
      <c r="D52" s="12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143830</v>
      </c>
      <c r="D53" s="12">
        <v>666513.94999999995</v>
      </c>
      <c r="E53" s="18">
        <f t="shared" si="3"/>
        <v>810343.95</v>
      </c>
      <c r="F53" s="12">
        <v>799756.49</v>
      </c>
      <c r="G53" s="12">
        <v>799756.49</v>
      </c>
      <c r="H53" s="20">
        <f t="shared" si="4"/>
        <v>10587.459999999963</v>
      </c>
    </row>
    <row r="54" spans="2:8" x14ac:dyDescent="0.2">
      <c r="B54" s="9" t="s">
        <v>58</v>
      </c>
      <c r="C54" s="12">
        <v>0</v>
      </c>
      <c r="D54" s="12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584000</v>
      </c>
      <c r="D55" s="12">
        <v>2118912.17</v>
      </c>
      <c r="E55" s="18">
        <f t="shared" si="3"/>
        <v>2702912.17</v>
      </c>
      <c r="F55" s="12">
        <v>701151.83</v>
      </c>
      <c r="G55" s="12">
        <v>701151.83</v>
      </c>
      <c r="H55" s="20">
        <f t="shared" si="4"/>
        <v>2001760.3399999999</v>
      </c>
    </row>
    <row r="56" spans="2:8" x14ac:dyDescent="0.2">
      <c r="B56" s="9" t="s">
        <v>60</v>
      </c>
      <c r="C56" s="12">
        <v>0</v>
      </c>
      <c r="D56" s="12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14524586.329999998</v>
      </c>
      <c r="D81" s="22">
        <f>SUM(D73,D69,D61,D57,D47,D37,D27,D17,D9)</f>
        <v>3821731.9999999995</v>
      </c>
      <c r="E81" s="22">
        <f>C81+D81</f>
        <v>18346318.329999998</v>
      </c>
      <c r="F81" s="22">
        <f>SUM(F73,F69,F61,F57,F47,F37,F17,F27,F9)</f>
        <v>15549721.760000002</v>
      </c>
      <c r="G81" s="22">
        <f>SUM(G73,G69,G61,G57,G47,G37,G27,G17,G9)</f>
        <v>15438733.07</v>
      </c>
      <c r="H81" s="22">
        <f t="shared" si="5"/>
        <v>2796596.5699999966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2023-02-01T19:00:59Z</cp:lastPrinted>
  <dcterms:created xsi:type="dcterms:W3CDTF">2019-12-04T16:22:52Z</dcterms:created>
  <dcterms:modified xsi:type="dcterms:W3CDTF">2023-02-01T19:01:02Z</dcterms:modified>
</cp:coreProperties>
</file>